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dith\Documents\Nueva carpeta\ARCHIV\Administrativa\TRANSPARENCIA\2026\2DO TRIM\"/>
    </mc:Choice>
  </mc:AlternateContent>
  <xr:revisionPtr revIDLastSave="0" documentId="13_ncr:1_{52C01130-964E-4213-BAF8-027133841935}" xr6:coauthVersionLast="47" xr6:coauthVersionMax="47" xr10:uidLastSave="{00000000-0000-0000-0000-000000000000}"/>
  <bookViews>
    <workbookView xWindow="-120" yWindow="-120" windowWidth="29040" windowHeight="15720" tabRatio="885" xr2:uid="{00000000-000D-0000-FFFF-FFFF00000000}"/>
  </bookViews>
  <sheets>
    <sheet name="CA" sheetId="4" r:id="rId1"/>
  </sheets>
  <definedNames>
    <definedName name="_xlnm.Print_Area" localSheetId="0">CA!$A$1:$G$73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4" l="1"/>
  <c r="G14" i="4" s="1"/>
  <c r="D13" i="4"/>
  <c r="G13" i="4" s="1"/>
  <c r="D12" i="4"/>
  <c r="G12" i="4" s="1"/>
  <c r="F17" i="4"/>
  <c r="E17" i="4"/>
  <c r="C17" i="4"/>
  <c r="B17" i="4"/>
  <c r="F51" i="4" l="1"/>
  <c r="E51" i="4"/>
  <c r="C51" i="4"/>
  <c r="B51" i="4"/>
  <c r="D49" i="4"/>
  <c r="G49" i="4" s="1"/>
  <c r="D45" i="4"/>
  <c r="G45" i="4" s="1"/>
  <c r="D47" i="4"/>
  <c r="G47" i="4" s="1"/>
  <c r="D43" i="4"/>
  <c r="G43" i="4" s="1"/>
  <c r="D41" i="4"/>
  <c r="G41" i="4" s="1"/>
  <c r="D39" i="4"/>
  <c r="G39" i="4" s="1"/>
  <c r="D37" i="4"/>
  <c r="G37" i="4" s="1"/>
  <c r="D35" i="4"/>
  <c r="G35" i="4" s="1"/>
  <c r="F28" i="4"/>
  <c r="E28" i="4"/>
  <c r="D26" i="4"/>
  <c r="G26" i="4" s="1"/>
  <c r="D25" i="4"/>
  <c r="G25" i="4" s="1"/>
  <c r="D24" i="4"/>
  <c r="G24" i="4" s="1"/>
  <c r="D23" i="4"/>
  <c r="G23" i="4" s="1"/>
  <c r="C28" i="4"/>
  <c r="B28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7" i="4" s="1"/>
  <c r="D17" i="4"/>
  <c r="G51" i="4"/>
  <c r="D51" i="4"/>
  <c r="G28" i="4"/>
  <c r="D28" i="4"/>
</calcChain>
</file>

<file path=xl/sharedStrings.xml><?xml version="1.0" encoding="utf-8"?>
<sst xmlns="http://schemas.openxmlformats.org/spreadsheetml/2006/main" count="53" uniqueCount="33">
  <si>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</si>
  <si>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</si>
  <si>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</si>
  <si>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</si>
  <si>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</si>
  <si>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</si>
  <si>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</si>
  <si>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</si>
  <si>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</si>
  <si>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</si>
  <si>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</si>
  <si>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</si>
  <si>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</si>
  <si>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</si>
  <si>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</si>
  <si>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</si>
  <si>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</si>
  <si>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“Bajo protesta de decir verdad declaramos que los Estados Financieros y sus notas, son razonablemente correctos y son responsabilidad del emisor”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</si>
  <si>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</si>
  <si>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</si>
  <si>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</si>
  <si>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</si>
  <si>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31120M02A010000 CONSEJO DIRECTIVO</t>
  </si>
  <si>
    <t>31120M02A020100 DIRECCION GENERAL</t>
  </si>
  <si>
    <t>31120M02A020200 GERENCIA ADMINISTRATIVA</t>
  </si>
  <si>
    <t>31120M02A020300 GERENCIA COMERCIAL</t>
  </si>
  <si>
    <t>31120M02A020400 GERENCIA DEPARTAMENTO JU</t>
  </si>
  <si>
    <t>31120M02A020500 GERENCIA DE PROYECTOS Y</t>
  </si>
  <si>
    <t>31120M02A020600 JEFATURA TRABAJO SOCIAL</t>
  </si>
  <si>
    <t>31120M02A020700 GERENCIA DE OPERACION Y</t>
  </si>
  <si>
    <t>31120M02A020800 JEFATURA PLANTA TRAT AGU</t>
  </si>
  <si>
    <t>31120M02A020900 GERENCIA SOPORTE TEC Y M</t>
  </si>
  <si>
    <t>Junta Municipal de Agua Potable y Alcantarillado de Acámbaro, Gto.
Estado Analítico del Ejercicio del Presupuesto de Egresos
Clasificación Administrativa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</si>
</sst>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4" fontId="6" fillId="2" borderId="3" xfId="9" applyNumberFormat="1" applyFont="1" applyFill="1" applyBorder="1" applyAlignment="1">
      <alignment horizontal="center" vertical="center" wrapText="1"/>
    </xf>
    <xf numFmtId="4" fontId="2" fillId="0" borderId="7" xfId="9" applyNumberFormat="1" applyFont="1" applyBorder="1" applyAlignment="1">
      <alignment horizontal="center" vertical="center" wrapText="1"/>
    </xf>
    <xf numFmtId="0" fontId="6" fillId="0" borderId="9" xfId="9" applyFont="1" applyBorder="1" applyAlignment="1">
      <alignment horizontal="center" vertical="center" wrapText="1"/>
    </xf>
    <xf numFmtId="3" fontId="2" fillId="0" borderId="9" xfId="0" applyNumberFormat="1" applyFont="1" applyBorder="1" applyProtection="1">
      <protection locked="0"/>
    </xf>
    <xf numFmtId="3" fontId="6" fillId="0" borderId="3" xfId="0" applyNumberFormat="1" applyFont="1" applyBorder="1" applyProtection="1">
      <protection locked="0"/>
    </xf>
    <xf numFmtId="0" fontId="6" fillId="2" borderId="7" xfId="9" applyFont="1" applyFill="1" applyBorder="1" applyAlignment="1">
      <alignment vertical="center"/>
    </xf>
    <xf numFmtId="0" fontId="6" fillId="2" borderId="9" xfId="9" applyFont="1" applyFill="1" applyBorder="1" applyAlignment="1">
      <alignment horizontal="center" vertical="center"/>
    </xf>
    <xf numFmtId="0" fontId="6" fillId="0" borderId="1" xfId="9" applyFont="1" applyBorder="1" applyAlignment="1">
      <alignment vertical="center"/>
    </xf>
    <xf numFmtId="0" fontId="0" fillId="0" borderId="1" xfId="0" applyBorder="1" applyAlignment="1" applyProtection="1">
      <alignment horizontal="left" wrapText="1" indent="1"/>
      <protection locked="0"/>
    </xf>
    <xf numFmtId="0" fontId="6" fillId="0" borderId="4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indent="1"/>
      <protection locked="0"/>
    </xf>
    <xf numFmtId="0" fontId="2" fillId="0" borderId="7" xfId="9" applyFont="1" applyBorder="1" applyAlignment="1">
      <alignment horizontal="left" vertical="center" indent="1"/>
    </xf>
    <xf numFmtId="0" fontId="2" fillId="0" borderId="9" xfId="0" applyFont="1" applyBorder="1" applyAlignment="1" applyProtection="1">
      <alignment horizontal="left" indent="1"/>
      <protection locked="0"/>
    </xf>
    <xf numFmtId="0" fontId="6" fillId="0" borderId="3" xfId="0" applyFont="1" applyBorder="1" applyAlignment="1" applyProtection="1">
      <alignment horizontal="center"/>
      <protection locked="0"/>
    </xf>
    <xf numFmtId="4" fontId="6" fillId="2" borderId="7" xfId="9" applyNumberFormat="1" applyFont="1" applyFill="1" applyBorder="1" applyAlignment="1">
      <alignment horizontal="center" vertical="center" wrapText="1"/>
    </xf>
    <xf numFmtId="4" fontId="6" fillId="2" borderId="8" xfId="9" applyNumberFormat="1" applyFont="1" applyFill="1" applyBorder="1" applyAlignment="1">
      <alignment horizontal="center" vertical="center" wrapText="1"/>
    </xf>
    <xf numFmtId="0" fontId="6" fillId="2" borderId="11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561975</xdr:colOff>
      <xdr:row>56</xdr:row>
      <xdr:rowOff>76200</xdr:rowOff>
    </xdr:from>
    <xdr:to>
      <xdr:col>0</xdr:col>
      <xdr:colOff>2903328</xdr:colOff>
      <xdr:row>65</xdr:row>
      <xdr:rowOff>66674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3B6DC7E-80C3-4D2B-89CB-110B7DC898A7}"/>
            </a:ext>
          </a:extLst>
        </xdr:cNvPr>
        <xdr:cNvSpPr txBox="1"/>
      </xdr:nvSpPr>
      <xdr:spPr>
        <a:xfrm>
          <a:off x="561975" y="10687050"/>
          <a:ext cx="2341353" cy="12763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/>
            <a:t>REVISO</a:t>
          </a:r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r>
            <a:rPr lang="es-MX" sz="900"/>
            <a:t>C.P. JOSE ANTONIO ROSALES</a:t>
          </a:r>
          <a:r>
            <a:rPr lang="es-MX" sz="900" baseline="0"/>
            <a:t> URBIOLA</a:t>
          </a:r>
        </a:p>
        <a:p>
          <a:pPr algn="ctr"/>
          <a:r>
            <a:rPr lang="es-MX" sz="900" baseline="0"/>
            <a:t>GERENTE ADMINISTRATIVO</a:t>
          </a:r>
        </a:p>
        <a:p>
          <a:pPr algn="ctr"/>
          <a:r>
            <a:rPr lang="es-MX" sz="900" baseline="0"/>
            <a:t>DE LA JUMAPAA</a:t>
          </a:r>
          <a:endParaRPr lang="es-MX" sz="900"/>
        </a:p>
      </xdr:txBody>
    </xdr:sp>
    <xdr:clientData/>
  </xdr:twoCellAnchor>
  <xdr:twoCellAnchor>
    <xdr:from>
      <xdr:col>3</xdr:col>
      <xdr:colOff>819149</xdr:colOff>
      <xdr:row>57</xdr:row>
      <xdr:rowOff>38100</xdr:rowOff>
    </xdr:from>
    <xdr:to>
      <xdr:col>6</xdr:col>
      <xdr:colOff>380999</xdr:colOff>
      <xdr:row>65</xdr:row>
      <xdr:rowOff>102259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B08FCED0-2166-4F62-B444-11A5DC271957}"/>
            </a:ext>
          </a:extLst>
        </xdr:cNvPr>
        <xdr:cNvSpPr txBox="1"/>
      </xdr:nvSpPr>
      <xdr:spPr>
        <a:xfrm>
          <a:off x="5953124" y="10791825"/>
          <a:ext cx="2371725" cy="12071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AUTORIZO</a:t>
          </a: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effectLst/>
          </a:endParaRPr>
        </a:p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LIC. ESTHER ALEJANDRA SANCHEZ AMEZCUA</a:t>
          </a:r>
        </a:p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PRESIDENTE DEL CONSEJO DIRECTIVO</a:t>
          </a:r>
          <a:endParaRPr lang="es-MX" sz="9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MX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LA JUMAPAA</a:t>
          </a:r>
          <a:endParaRPr lang="es-MX" sz="900">
            <a:effectLst/>
          </a:endParaRPr>
        </a:p>
        <a:p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3"/>
  <sheetViews>
    <sheetView showGridLines="0" tabSelected="1" workbookViewId="0">
      <selection activeCell="A3" sqref="A3"/>
    </sheetView>
  </sheetViews>
  <sheetFormatPr baseColWidth="10" defaultColWidth="12" defaultRowHeight="11.25" x14ac:dyDescent="0.2"/>
  <cols>
    <col min="1" max="1" width="57" style="1" customWidth="1"/>
    <col min="2" max="2" width="16.33203125" style="1" customWidth="1"/>
    <col min="3" max="3" width="16.5" style="1" customWidth="1"/>
    <col min="4" max="4" width="16.33203125" style="1" customWidth="1"/>
    <col min="5" max="5" width="16.5" style="1" customWidth="1"/>
    <col min="6" max="7" width="16.33203125" style="1" customWidth="1"/>
    <col min="8" max="16384" width="12" style="1"/>
  </cols>
  <sheetData>
    <row r="1" spans="1:7" ht="57" customHeight="1" x14ac:dyDescent="0.2">
      <c r="A1" s="18" t="s">
        <v>32</v>
      </c>
      <c r="B1" s="19"/>
      <c r="C1" s="19"/>
      <c r="D1" s="19"/>
      <c r="E1" s="19"/>
      <c r="F1" s="19"/>
      <c r="G1" s="20"/>
    </row>
    <row r="2" spans="1:7" x14ac:dyDescent="0.2">
      <c r="A2" s="7"/>
      <c r="B2" s="21" t="s">
        <v>15</v>
      </c>
      <c r="C2" s="22"/>
      <c r="D2" s="22"/>
      <c r="E2" s="22"/>
      <c r="F2" s="23"/>
      <c r="G2" s="16" t="s">
        <v>14</v>
      </c>
    </row>
    <row r="3" spans="1:7" ht="24.95" customHeight="1" x14ac:dyDescent="0.2">
      <c r="A3" s="8" t="s">
        <v>9</v>
      </c>
      <c r="B3" s="2" t="s">
        <v>10</v>
      </c>
      <c r="C3" s="2" t="s">
        <v>16</v>
      </c>
      <c r="D3" s="2" t="s">
        <v>11</v>
      </c>
      <c r="E3" s="2" t="s">
        <v>12</v>
      </c>
      <c r="F3" s="2" t="s">
        <v>13</v>
      </c>
      <c r="G3" s="17"/>
    </row>
    <row r="4" spans="1:7" x14ac:dyDescent="0.2">
      <c r="A4" s="13"/>
      <c r="B4" s="3"/>
      <c r="C4" s="3"/>
      <c r="D4" s="3"/>
      <c r="E4" s="3"/>
      <c r="F4" s="3"/>
      <c r="G4" s="3"/>
    </row>
    <row r="5" spans="1:7" x14ac:dyDescent="0.2">
      <c r="A5" s="14" t="s">
        <v>22</v>
      </c>
      <c r="B5" s="5">
        <v>2258677.25</v>
      </c>
      <c r="C5" s="5">
        <v>0</v>
      </c>
      <c r="D5" s="5">
        <f>B5+C5</f>
        <v>2258677.25</v>
      </c>
      <c r="E5" s="5">
        <v>885534.93</v>
      </c>
      <c r="F5" s="5">
        <v>885534.93</v>
      </c>
      <c r="G5" s="5">
        <f>D5-E5</f>
        <v>1373142.3199999998</v>
      </c>
    </row>
    <row r="6" spans="1:7" x14ac:dyDescent="0.2">
      <c r="A6" s="14" t="s">
        <v>23</v>
      </c>
      <c r="B6" s="5">
        <v>1217759.24</v>
      </c>
      <c r="C6" s="5">
        <v>-5000</v>
      </c>
      <c r="D6" s="5">
        <f t="shared" ref="D6:D11" si="0">B6+C6</f>
        <v>1212759.24</v>
      </c>
      <c r="E6" s="5">
        <v>510333.31</v>
      </c>
      <c r="F6" s="5">
        <v>510333.31</v>
      </c>
      <c r="G6" s="5">
        <f t="shared" ref="G6:G11" si="1">D6-E6</f>
        <v>702425.92999999993</v>
      </c>
    </row>
    <row r="7" spans="1:7" x14ac:dyDescent="0.2">
      <c r="A7" s="14" t="s">
        <v>24</v>
      </c>
      <c r="B7" s="5">
        <v>10710521.140000001</v>
      </c>
      <c r="C7" s="5">
        <v>695000</v>
      </c>
      <c r="D7" s="5">
        <f t="shared" si="0"/>
        <v>11405521.140000001</v>
      </c>
      <c r="E7" s="5">
        <v>4522244.5199999996</v>
      </c>
      <c r="F7" s="5">
        <v>4492125.45</v>
      </c>
      <c r="G7" s="5">
        <f t="shared" si="1"/>
        <v>6883276.620000001</v>
      </c>
    </row>
    <row r="8" spans="1:7" x14ac:dyDescent="0.2">
      <c r="A8" s="14" t="s">
        <v>25</v>
      </c>
      <c r="B8" s="5">
        <v>9493379.9299999997</v>
      </c>
      <c r="C8" s="5">
        <v>-261133</v>
      </c>
      <c r="D8" s="5">
        <f t="shared" si="0"/>
        <v>9232246.9299999997</v>
      </c>
      <c r="E8" s="5">
        <v>3827822.68</v>
      </c>
      <c r="F8" s="5">
        <v>3717551.68</v>
      </c>
      <c r="G8" s="5">
        <f t="shared" si="1"/>
        <v>5404424.25</v>
      </c>
    </row>
    <row r="9" spans="1:7" x14ac:dyDescent="0.2">
      <c r="A9" s="14" t="s">
        <v>26</v>
      </c>
      <c r="B9" s="5">
        <v>2519686.3199999998</v>
      </c>
      <c r="C9" s="5">
        <v>0</v>
      </c>
      <c r="D9" s="5">
        <f t="shared" si="0"/>
        <v>2519686.3199999998</v>
      </c>
      <c r="E9" s="5">
        <v>998399.68</v>
      </c>
      <c r="F9" s="5">
        <v>998399.68</v>
      </c>
      <c r="G9" s="5">
        <f t="shared" si="1"/>
        <v>1521286.6399999997</v>
      </c>
    </row>
    <row r="10" spans="1:7" x14ac:dyDescent="0.2">
      <c r="A10" s="14" t="s">
        <v>27</v>
      </c>
      <c r="B10" s="5">
        <v>2348367.17</v>
      </c>
      <c r="C10" s="5">
        <v>11135790.52</v>
      </c>
      <c r="D10" s="5">
        <f t="shared" si="0"/>
        <v>13484157.689999999</v>
      </c>
      <c r="E10" s="5">
        <v>4740993.95</v>
      </c>
      <c r="F10" s="5">
        <v>4740693.95</v>
      </c>
      <c r="G10" s="5">
        <f t="shared" si="1"/>
        <v>8743163.7399999984</v>
      </c>
    </row>
    <row r="11" spans="1:7" x14ac:dyDescent="0.2">
      <c r="A11" s="14" t="s">
        <v>28</v>
      </c>
      <c r="B11" s="5">
        <v>1263990.6200000001</v>
      </c>
      <c r="C11" s="5">
        <v>-15000</v>
      </c>
      <c r="D11" s="5">
        <f t="shared" si="0"/>
        <v>1248990.6200000001</v>
      </c>
      <c r="E11" s="5">
        <v>408758.63</v>
      </c>
      <c r="F11" s="5">
        <v>408758.63</v>
      </c>
      <c r="G11" s="5">
        <f t="shared" si="1"/>
        <v>840231.99000000011</v>
      </c>
    </row>
    <row r="12" spans="1:7" x14ac:dyDescent="0.2">
      <c r="A12" s="14" t="s">
        <v>29</v>
      </c>
      <c r="B12" s="5">
        <v>19596206.34</v>
      </c>
      <c r="C12" s="5">
        <v>426333</v>
      </c>
      <c r="D12" s="5">
        <f t="shared" ref="D12" si="2">B12+C12</f>
        <v>20022539.34</v>
      </c>
      <c r="E12" s="5">
        <v>9395102.0500000007</v>
      </c>
      <c r="F12" s="5">
        <v>9377052.0500000007</v>
      </c>
      <c r="G12" s="5">
        <f t="shared" ref="G12" si="3">D12-E12</f>
        <v>10627437.289999999</v>
      </c>
    </row>
    <row r="13" spans="1:7" x14ac:dyDescent="0.2">
      <c r="A13" s="14" t="s">
        <v>30</v>
      </c>
      <c r="B13" s="5">
        <v>5207145.4400000004</v>
      </c>
      <c r="C13" s="5">
        <v>185278.95</v>
      </c>
      <c r="D13" s="5">
        <f t="shared" ref="D13" si="4">B13+C13</f>
        <v>5392424.3900000006</v>
      </c>
      <c r="E13" s="5">
        <v>1955805.24</v>
      </c>
      <c r="F13" s="5">
        <v>1955805.24</v>
      </c>
      <c r="G13" s="5">
        <f t="shared" ref="G13" si="5">D13-E13</f>
        <v>3436619.1500000004</v>
      </c>
    </row>
    <row r="14" spans="1:7" x14ac:dyDescent="0.2">
      <c r="A14" s="14" t="s">
        <v>31</v>
      </c>
      <c r="B14" s="5">
        <v>11965268.310000001</v>
      </c>
      <c r="C14" s="5">
        <v>885309.19</v>
      </c>
      <c r="D14" s="5">
        <f t="shared" ref="D14" si="6">B14+C14</f>
        <v>12850577.5</v>
      </c>
      <c r="E14" s="5">
        <v>8401068.5099999998</v>
      </c>
      <c r="F14" s="5">
        <v>8399298.5099999998</v>
      </c>
      <c r="G14" s="5">
        <f t="shared" ref="G14" si="7">D14-E14</f>
        <v>4449508.99</v>
      </c>
    </row>
    <row r="15" spans="1:7" x14ac:dyDescent="0.2">
      <c r="A15" s="14"/>
      <c r="B15" s="5"/>
      <c r="C15" s="5"/>
      <c r="D15" s="5"/>
      <c r="E15" s="5"/>
      <c r="F15" s="5"/>
      <c r="G15" s="5"/>
    </row>
    <row r="16" spans="1:7" x14ac:dyDescent="0.2">
      <c r="A16" s="14"/>
      <c r="B16" s="5"/>
      <c r="C16" s="5"/>
      <c r="D16" s="5"/>
      <c r="E16" s="5"/>
      <c r="F16" s="5"/>
      <c r="G16" s="5"/>
    </row>
    <row r="17" spans="1:7" x14ac:dyDescent="0.2">
      <c r="A17" s="15" t="s">
        <v>18</v>
      </c>
      <c r="B17" s="6">
        <f t="shared" ref="B17:G17" si="8">SUM(B5:B16)</f>
        <v>66581001.760000005</v>
      </c>
      <c r="C17" s="6">
        <f t="shared" si="8"/>
        <v>13046578.659999998</v>
      </c>
      <c r="D17" s="6">
        <f t="shared" si="8"/>
        <v>79627580.420000002</v>
      </c>
      <c r="E17" s="6">
        <f t="shared" si="8"/>
        <v>35646063.5</v>
      </c>
      <c r="F17" s="6">
        <f t="shared" si="8"/>
        <v>35485553.43</v>
      </c>
      <c r="G17" s="6">
        <f t="shared" si="8"/>
        <v>43981516.920000002</v>
      </c>
    </row>
    <row r="19" spans="1:7" ht="55.35" customHeight="1" x14ac:dyDescent="0.2">
      <c r="A19" s="18" t="s">
        <v>32</v>
      </c>
      <c r="B19" s="19"/>
      <c r="C19" s="19"/>
      <c r="D19" s="19"/>
      <c r="E19" s="19"/>
      <c r="F19" s="19"/>
      <c r="G19" s="20"/>
    </row>
    <row r="20" spans="1:7" x14ac:dyDescent="0.2">
      <c r="A20" s="7"/>
      <c r="B20" s="21" t="s">
        <v>15</v>
      </c>
      <c r="C20" s="22"/>
      <c r="D20" s="22"/>
      <c r="E20" s="22"/>
      <c r="F20" s="23"/>
      <c r="G20" s="16" t="s">
        <v>14</v>
      </c>
    </row>
    <row r="21" spans="1:7" ht="22.5" x14ac:dyDescent="0.2">
      <c r="A21" s="8" t="s">
        <v>9</v>
      </c>
      <c r="B21" s="2" t="s">
        <v>10</v>
      </c>
      <c r="C21" s="2" t="s">
        <v>16</v>
      </c>
      <c r="D21" s="2" t="s">
        <v>11</v>
      </c>
      <c r="E21" s="2" t="s">
        <v>12</v>
      </c>
      <c r="F21" s="2" t="s">
        <v>13</v>
      </c>
      <c r="G21" s="17"/>
    </row>
    <row r="22" spans="1:7" x14ac:dyDescent="0.2">
      <c r="A22" s="9"/>
      <c r="B22" s="4"/>
      <c r="C22" s="4"/>
      <c r="D22" s="4"/>
      <c r="E22" s="4"/>
      <c r="F22" s="4"/>
      <c r="G22" s="4"/>
    </row>
    <row r="23" spans="1:7" x14ac:dyDescent="0.2">
      <c r="A23" s="12" t="s">
        <v>0</v>
      </c>
      <c r="B23" s="5">
        <v>0</v>
      </c>
      <c r="C23" s="5">
        <v>0</v>
      </c>
      <c r="D23" s="5">
        <f>B23+C23</f>
        <v>0</v>
      </c>
      <c r="E23" s="5">
        <v>0</v>
      </c>
      <c r="F23" s="5">
        <v>0</v>
      </c>
      <c r="G23" s="5">
        <f>D23-E23</f>
        <v>0</v>
      </c>
    </row>
    <row r="24" spans="1:7" x14ac:dyDescent="0.2">
      <c r="A24" s="12" t="s">
        <v>1</v>
      </c>
      <c r="B24" s="5">
        <v>0</v>
      </c>
      <c r="C24" s="5">
        <v>0</v>
      </c>
      <c r="D24" s="5">
        <f t="shared" ref="D24:D26" si="9">B24+C24</f>
        <v>0</v>
      </c>
      <c r="E24" s="5">
        <v>0</v>
      </c>
      <c r="F24" s="5">
        <v>0</v>
      </c>
      <c r="G24" s="5">
        <f t="shared" ref="G24:G26" si="10">D24-E24</f>
        <v>0</v>
      </c>
    </row>
    <row r="25" spans="1:7" x14ac:dyDescent="0.2">
      <c r="A25" s="12" t="s">
        <v>2</v>
      </c>
      <c r="B25" s="5">
        <v>0</v>
      </c>
      <c r="C25" s="5">
        <v>0</v>
      </c>
      <c r="D25" s="5">
        <f t="shared" si="9"/>
        <v>0</v>
      </c>
      <c r="E25" s="5">
        <v>0</v>
      </c>
      <c r="F25" s="5">
        <v>0</v>
      </c>
      <c r="G25" s="5">
        <f t="shared" si="10"/>
        <v>0</v>
      </c>
    </row>
    <row r="26" spans="1:7" x14ac:dyDescent="0.2">
      <c r="A26" s="12" t="s">
        <v>19</v>
      </c>
      <c r="B26" s="5">
        <v>0</v>
      </c>
      <c r="C26" s="5">
        <v>0</v>
      </c>
      <c r="D26" s="5">
        <f t="shared" si="9"/>
        <v>0</v>
      </c>
      <c r="E26" s="5">
        <v>0</v>
      </c>
      <c r="F26" s="5">
        <v>0</v>
      </c>
      <c r="G26" s="5">
        <f t="shared" si="10"/>
        <v>0</v>
      </c>
    </row>
    <row r="27" spans="1:7" x14ac:dyDescent="0.2">
      <c r="A27" s="12"/>
      <c r="B27" s="5"/>
      <c r="C27" s="5"/>
      <c r="D27" s="5"/>
      <c r="E27" s="5"/>
      <c r="F27" s="5"/>
      <c r="G27" s="5"/>
    </row>
    <row r="28" spans="1:7" x14ac:dyDescent="0.2">
      <c r="A28" s="11" t="s">
        <v>18</v>
      </c>
      <c r="B28" s="6">
        <f t="shared" ref="B28:G28" si="11">SUM(B23:B26)</f>
        <v>0</v>
      </c>
      <c r="C28" s="6">
        <f t="shared" si="11"/>
        <v>0</v>
      </c>
      <c r="D28" s="6">
        <f t="shared" si="11"/>
        <v>0</v>
      </c>
      <c r="E28" s="6">
        <f t="shared" si="11"/>
        <v>0</v>
      </c>
      <c r="F28" s="6">
        <f t="shared" si="11"/>
        <v>0</v>
      </c>
      <c r="G28" s="6">
        <f t="shared" si="11"/>
        <v>0</v>
      </c>
    </row>
    <row r="31" spans="1:7" ht="59.45" customHeight="1" x14ac:dyDescent="0.2">
      <c r="A31" s="21" t="s">
        <v>32</v>
      </c>
      <c r="B31" s="22"/>
      <c r="C31" s="22"/>
      <c r="D31" s="22"/>
      <c r="E31" s="22"/>
      <c r="F31" s="22"/>
      <c r="G31" s="23"/>
    </row>
    <row r="32" spans="1:7" x14ac:dyDescent="0.2">
      <c r="A32" s="7"/>
      <c r="B32" s="21" t="s">
        <v>15</v>
      </c>
      <c r="C32" s="22"/>
      <c r="D32" s="22"/>
      <c r="E32" s="22"/>
      <c r="F32" s="23"/>
      <c r="G32" s="16" t="s">
        <v>14</v>
      </c>
    </row>
    <row r="33" spans="1:7" ht="22.5" x14ac:dyDescent="0.2">
      <c r="A33" s="8" t="s">
        <v>9</v>
      </c>
      <c r="B33" s="2" t="s">
        <v>10</v>
      </c>
      <c r="C33" s="2" t="s">
        <v>16</v>
      </c>
      <c r="D33" s="2" t="s">
        <v>11</v>
      </c>
      <c r="E33" s="2" t="s">
        <v>12</v>
      </c>
      <c r="F33" s="2" t="s">
        <v>13</v>
      </c>
      <c r="G33" s="17"/>
    </row>
    <row r="34" spans="1:7" x14ac:dyDescent="0.2">
      <c r="A34" s="9"/>
      <c r="B34" s="4"/>
      <c r="C34" s="4"/>
      <c r="D34" s="4"/>
      <c r="E34" s="4"/>
      <c r="F34" s="4"/>
      <c r="G34" s="4"/>
    </row>
    <row r="35" spans="1:7" ht="22.5" x14ac:dyDescent="0.2">
      <c r="A35" s="10" t="s">
        <v>4</v>
      </c>
      <c r="B35" s="5">
        <v>0</v>
      </c>
      <c r="C35" s="5">
        <v>0</v>
      </c>
      <c r="D35" s="5">
        <f t="shared" ref="D35:D47" si="12">B35+C35</f>
        <v>0</v>
      </c>
      <c r="E35" s="5">
        <v>0</v>
      </c>
      <c r="F35" s="5">
        <v>0</v>
      </c>
      <c r="G35" s="5">
        <f t="shared" ref="G35:G47" si="13">D35-E35</f>
        <v>0</v>
      </c>
    </row>
    <row r="36" spans="1:7" x14ac:dyDescent="0.2">
      <c r="A36" s="10"/>
      <c r="B36" s="5"/>
      <c r="C36" s="5"/>
      <c r="D36" s="5"/>
      <c r="E36" s="5"/>
      <c r="F36" s="5"/>
      <c r="G36" s="5"/>
    </row>
    <row r="37" spans="1:7" x14ac:dyDescent="0.2">
      <c r="A37" s="10" t="s">
        <v>3</v>
      </c>
      <c r="B37" s="5">
        <v>0</v>
      </c>
      <c r="C37" s="5">
        <v>0</v>
      </c>
      <c r="D37" s="5">
        <f t="shared" si="12"/>
        <v>0</v>
      </c>
      <c r="E37" s="5">
        <v>0</v>
      </c>
      <c r="F37" s="5">
        <v>0</v>
      </c>
      <c r="G37" s="5">
        <f t="shared" si="13"/>
        <v>0</v>
      </c>
    </row>
    <row r="38" spans="1:7" x14ac:dyDescent="0.2">
      <c r="A38" s="10"/>
      <c r="B38" s="5"/>
      <c r="C38" s="5"/>
      <c r="D38" s="5"/>
      <c r="E38" s="5"/>
      <c r="F38" s="5"/>
      <c r="G38" s="5"/>
    </row>
    <row r="39" spans="1:7" ht="22.5" x14ac:dyDescent="0.2">
      <c r="A39" s="10" t="s">
        <v>5</v>
      </c>
      <c r="B39" s="5">
        <v>0</v>
      </c>
      <c r="C39" s="5">
        <v>0</v>
      </c>
      <c r="D39" s="5">
        <f t="shared" si="12"/>
        <v>0</v>
      </c>
      <c r="E39" s="5">
        <v>0</v>
      </c>
      <c r="F39" s="5">
        <v>0</v>
      </c>
      <c r="G39" s="5">
        <f t="shared" si="13"/>
        <v>0</v>
      </c>
    </row>
    <row r="40" spans="1:7" x14ac:dyDescent="0.2">
      <c r="A40" s="10"/>
      <c r="B40" s="5"/>
      <c r="C40" s="5"/>
      <c r="D40" s="5"/>
      <c r="E40" s="5"/>
      <c r="F40" s="5"/>
      <c r="G40" s="5"/>
    </row>
    <row r="41" spans="1:7" ht="21" customHeight="1" x14ac:dyDescent="0.2">
      <c r="A41" s="10" t="s">
        <v>7</v>
      </c>
      <c r="B41" s="5">
        <v>0</v>
      </c>
      <c r="C41" s="5">
        <v>0</v>
      </c>
      <c r="D41" s="5">
        <f t="shared" si="12"/>
        <v>0</v>
      </c>
      <c r="E41" s="5">
        <v>0</v>
      </c>
      <c r="F41" s="5">
        <v>0</v>
      </c>
      <c r="G41" s="5">
        <f t="shared" si="13"/>
        <v>0</v>
      </c>
    </row>
    <row r="42" spans="1:7" x14ac:dyDescent="0.2">
      <c r="A42" s="10"/>
      <c r="B42" s="5"/>
      <c r="C42" s="5"/>
      <c r="D42" s="5"/>
      <c r="E42" s="5"/>
      <c r="F42" s="5"/>
      <c r="G42" s="5"/>
    </row>
    <row r="43" spans="1:7" ht="22.5" x14ac:dyDescent="0.2">
      <c r="A43" s="10" t="s">
        <v>8</v>
      </c>
      <c r="B43" s="5">
        <v>0</v>
      </c>
      <c r="C43" s="5">
        <v>0</v>
      </c>
      <c r="D43" s="5">
        <f t="shared" si="12"/>
        <v>0</v>
      </c>
      <c r="E43" s="5">
        <v>0</v>
      </c>
      <c r="F43" s="5">
        <v>0</v>
      </c>
      <c r="G43" s="5">
        <f t="shared" si="13"/>
        <v>0</v>
      </c>
    </row>
    <row r="44" spans="1:7" x14ac:dyDescent="0.2">
      <c r="A44" s="10"/>
      <c r="B44" s="5"/>
      <c r="C44" s="5"/>
      <c r="D44" s="5"/>
      <c r="E44" s="5"/>
      <c r="F44" s="5"/>
      <c r="G44" s="5"/>
    </row>
    <row r="45" spans="1:7" ht="22.5" x14ac:dyDescent="0.2">
      <c r="A45" s="10" t="s">
        <v>20</v>
      </c>
      <c r="B45" s="5">
        <v>0</v>
      </c>
      <c r="C45" s="5">
        <v>0</v>
      </c>
      <c r="D45" s="5">
        <f t="shared" ref="D45" si="14">B45+C45</f>
        <v>0</v>
      </c>
      <c r="E45" s="5">
        <v>0</v>
      </c>
      <c r="F45" s="5">
        <v>0</v>
      </c>
      <c r="G45" s="5">
        <f t="shared" ref="G45" si="15">D45-E45</f>
        <v>0</v>
      </c>
    </row>
    <row r="46" spans="1:7" x14ac:dyDescent="0.2">
      <c r="A46" s="10"/>
      <c r="B46" s="5"/>
      <c r="C46" s="5"/>
      <c r="D46" s="5"/>
      <c r="E46" s="5"/>
      <c r="F46" s="5"/>
      <c r="G46" s="5"/>
    </row>
    <row r="47" spans="1:7" ht="22.5" x14ac:dyDescent="0.2">
      <c r="A47" s="10" t="s">
        <v>6</v>
      </c>
      <c r="B47" s="5">
        <v>0</v>
      </c>
      <c r="C47" s="5">
        <v>0</v>
      </c>
      <c r="D47" s="5">
        <f t="shared" si="12"/>
        <v>0</v>
      </c>
      <c r="E47" s="5">
        <v>0</v>
      </c>
      <c r="F47" s="5">
        <v>0</v>
      </c>
      <c r="G47" s="5">
        <f t="shared" si="13"/>
        <v>0</v>
      </c>
    </row>
    <row r="48" spans="1:7" x14ac:dyDescent="0.2">
      <c r="A48" s="10"/>
      <c r="B48" s="5"/>
      <c r="C48" s="5"/>
      <c r="D48" s="5"/>
      <c r="E48" s="5"/>
      <c r="F48" s="5"/>
      <c r="G48" s="5"/>
    </row>
    <row r="49" spans="1:7" x14ac:dyDescent="0.2">
      <c r="A49" s="10" t="s">
        <v>21</v>
      </c>
      <c r="B49" s="5">
        <v>66581001.759999998</v>
      </c>
      <c r="C49" s="5">
        <v>13046578.66</v>
      </c>
      <c r="D49" s="5">
        <f t="shared" ref="D49" si="16">B49+C49</f>
        <v>79627580.420000002</v>
      </c>
      <c r="E49" s="5">
        <v>35646063.5</v>
      </c>
      <c r="F49" s="5">
        <v>35485553.43</v>
      </c>
      <c r="G49" s="5">
        <f t="shared" ref="G49" si="17">D49-E49</f>
        <v>43981516.920000002</v>
      </c>
    </row>
    <row r="50" spans="1:7" x14ac:dyDescent="0.2">
      <c r="A50" s="10"/>
      <c r="B50" s="5"/>
      <c r="C50" s="5"/>
      <c r="D50" s="5"/>
      <c r="E50" s="5"/>
      <c r="F50" s="5"/>
      <c r="G50" s="5"/>
    </row>
    <row r="51" spans="1:7" x14ac:dyDescent="0.2">
      <c r="A51" s="11" t="s">
        <v>18</v>
      </c>
      <c r="B51" s="6">
        <f t="shared" ref="B51:G51" si="18">SUM(B35:B49)</f>
        <v>66581001.759999998</v>
      </c>
      <c r="C51" s="6">
        <f t="shared" si="18"/>
        <v>13046578.66</v>
      </c>
      <c r="D51" s="6">
        <f t="shared" si="18"/>
        <v>79627580.420000002</v>
      </c>
      <c r="E51" s="6">
        <f t="shared" si="18"/>
        <v>35646063.5</v>
      </c>
      <c r="F51" s="6">
        <f t="shared" si="18"/>
        <v>35485553.43</v>
      </c>
      <c r="G51" s="6">
        <f t="shared" si="18"/>
        <v>43981516.920000002</v>
      </c>
    </row>
    <row r="53" spans="1:7" x14ac:dyDescent="0.2">
      <c r="A53" s="1" t="s">
        <v>17</v>
      </c>
    </row>
  </sheetData>
  <sheetProtection formatCells="0" formatColumns="0" formatRows="0" insertRows="0" deleteRows="0" autoFilter="0"/>
  <mergeCells count="9">
    <mergeCell ref="G2:G3"/>
    <mergeCell ref="A1:G1"/>
    <mergeCell ref="A19:G19"/>
    <mergeCell ref="G32:G33"/>
    <mergeCell ref="G20:G21"/>
    <mergeCell ref="A31:G31"/>
    <mergeCell ref="B2:F2"/>
    <mergeCell ref="B20:F20"/>
    <mergeCell ref="B32:F32"/>
  </mergeCells>
  <printOptions horizontalCentered="1"/>
  <pageMargins left="0.70866141732283472" right="0.70866141732283472" top="0.74803149606299213" bottom="0.74803149606299213" header="0.31496062992125984" footer="0.31496062992125984"/>
  <pageSetup scale="7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</vt:lpstr>
      <vt:lpstr>CA!Área_de_impresión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Judith</cp:lastModifiedBy>
  <cp:lastPrinted>2026-07-24T15:50:50Z</cp:lastPrinted>
  <dcterms:created xsi:type="dcterms:W3CDTF">2014-02-10T03:37:14Z</dcterms:created>
  <dcterms:modified xsi:type="dcterms:W3CDTF">2026-07-30T16:45:56Z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